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_\2024-2025\ПИТАНИЕ\Меню с 11.11.2024г. 140 рублей\"/>
    </mc:Choice>
  </mc:AlternateContent>
  <xr:revisionPtr revIDLastSave="0" documentId="13_ncr:1_{819AE3C8-F6B0-41F7-B89A-95F93FB8B83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I43" i="1"/>
  <c r="F119" i="1"/>
  <c r="L24" i="1"/>
  <c r="G24" i="1"/>
  <c r="L62" i="1"/>
  <c r="J176" i="1"/>
  <c r="F176" i="1"/>
  <c r="G157" i="1"/>
  <c r="J100" i="1"/>
  <c r="H100" i="1"/>
  <c r="G100" i="1"/>
  <c r="F100" i="1"/>
  <c r="L195" i="1"/>
  <c r="L176" i="1"/>
  <c r="G176" i="1"/>
  <c r="L157" i="1"/>
  <c r="J157" i="1"/>
  <c r="L138" i="1"/>
  <c r="L119" i="1"/>
  <c r="J119" i="1"/>
  <c r="G119" i="1"/>
  <c r="H119" i="1"/>
  <c r="L100" i="1"/>
  <c r="I100" i="1"/>
  <c r="J81" i="1"/>
  <c r="L81" i="1"/>
  <c r="F81" i="1"/>
  <c r="F62" i="1"/>
  <c r="G62" i="1"/>
  <c r="H62" i="1"/>
  <c r="I62" i="1"/>
  <c r="J62" i="1"/>
  <c r="G43" i="1"/>
  <c r="L43" i="1"/>
  <c r="F43" i="1"/>
  <c r="J24" i="1"/>
  <c r="H24" i="1"/>
  <c r="I24" i="1"/>
  <c r="F24" i="1"/>
  <c r="G196" i="1" l="1"/>
  <c r="I196" i="1"/>
  <c r="L196" i="1"/>
  <c r="H196" i="1"/>
  <c r="J196" i="1"/>
  <c r="F196" i="1"/>
</calcChain>
</file>

<file path=xl/sharedStrings.xml><?xml version="1.0" encoding="utf-8"?>
<sst xmlns="http://schemas.openxmlformats.org/spreadsheetml/2006/main" count="245" uniqueCount="69">
  <si>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</si>
  <si>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</si>
  <si>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</si>
  <si>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</si>
  <si>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</si>
  <si>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</si>
  <si>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</si>
  <si>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</si>
  <si>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</si>
  <si>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</si>
  <si>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</si>
  <si>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</si>
  <si>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</si>
  <si>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</si>
  <si>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</si>
  <si>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</si>
  <si>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</si>
  <si>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</si>
  <si>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</si>
  <si>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</si>
  <si>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</si>
  <si>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</si>
  <si>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</si>
  <si>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</si>
  <si>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</si>
  <si>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</si>
  <si>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</si>
  <si>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</si>
  <si>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</si>
  <si>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</si>
  <si>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</si>
  <si>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</si>
  <si>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</si>
  <si>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</si>
  <si>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</si>
  <si>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</si>
  <si>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"СОШ №21"</t>
  </si>
  <si>
    <t>Директор МБОУ "СОШ 21"</t>
  </si>
  <si>
    <t>Очуров Х.С.</t>
  </si>
  <si>
    <t xml:space="preserve">хлеб </t>
  </si>
  <si>
    <t>Согласовано:</t>
  </si>
  <si>
    <t>гуляш</t>
  </si>
  <si>
    <t>гречка отварная</t>
  </si>
  <si>
    <t>чай сладкий с лимоном</t>
  </si>
  <si>
    <t>пшеничный, ржано-пшеничный</t>
  </si>
  <si>
    <t xml:space="preserve">салат овощной </t>
  </si>
  <si>
    <t>котлета мясная</t>
  </si>
  <si>
    <t>макароны отварные</t>
  </si>
  <si>
    <t>компот из св. плодов</t>
  </si>
  <si>
    <t>выпечка</t>
  </si>
  <si>
    <t>печенье домашнее</t>
  </si>
  <si>
    <t xml:space="preserve">плов </t>
  </si>
  <si>
    <t xml:space="preserve">Биточки мясные </t>
  </si>
  <si>
    <t xml:space="preserve">гарнир </t>
  </si>
  <si>
    <t xml:space="preserve">закуска </t>
  </si>
  <si>
    <t>шоколадный батончик</t>
  </si>
  <si>
    <t>голень куриная</t>
  </si>
  <si>
    <t xml:space="preserve">пюре картофельное </t>
  </si>
  <si>
    <t>птица тушен.</t>
  </si>
  <si>
    <t>котлета из мяса птицы</t>
  </si>
  <si>
    <t>кофейный напиток с молоком</t>
  </si>
  <si>
    <t>жаркое по-домашнему/рагу</t>
  </si>
  <si>
    <t>сок с трубочкой</t>
  </si>
  <si>
    <t>тефтеля из мяса птицы или рыбы</t>
  </si>
  <si>
    <t>пюре картофельное</t>
  </si>
  <si>
    <t>рыба туш.с овощами</t>
  </si>
  <si>
    <t>рис припущен.</t>
  </si>
  <si>
    <t>чай каркаде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</si>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</sst>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color theme="1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4" fillId="0" borderId="0" xfId="0" applyFont="1" applyAlignment="1">
      <alignment horizontal="right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/>
    <xf numFmtId="0" fontId="3" fillId="5" borderId="2" xfId="0" applyFont="1" applyFill="1" applyBorder="1"/>
    <xf numFmtId="0" fontId="17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N79" sqref="N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0" style="2" bestFit="1" customWidth="1"/>
    <col min="6" max="6" width="12.5703125" style="2" bestFit="1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36</v>
      </c>
      <c r="D1" s="71"/>
      <c r="E1" s="71"/>
      <c r="F1" s="51" t="s">
        <v>40</v>
      </c>
      <c r="G1" s="2" t="s">
        <v>16</v>
      </c>
      <c r="H1" s="72" t="s">
        <v>37</v>
      </c>
      <c r="I1" s="72"/>
      <c r="J1" s="72"/>
      <c r="K1" s="72"/>
    </row>
    <row r="2" spans="1:12" ht="18" x14ac:dyDescent="0.2">
      <c r="A2" s="34" t="s">
        <v>6</v>
      </c>
      <c r="C2" s="2"/>
      <c r="G2" s="2" t="s">
        <v>17</v>
      </c>
      <c r="H2" s="72" t="s">
        <v>38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11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33</v>
      </c>
      <c r="I4" s="46" t="s">
        <v>34</v>
      </c>
      <c r="J4" s="46" t="s">
        <v>35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41</v>
      </c>
      <c r="F6" s="39">
        <v>65</v>
      </c>
      <c r="G6" s="39">
        <v>6.27</v>
      </c>
      <c r="H6" s="39">
        <v>12.26</v>
      </c>
      <c r="I6" s="39">
        <v>4.01</v>
      </c>
      <c r="J6" s="39">
        <v>182.25</v>
      </c>
      <c r="K6" s="40"/>
      <c r="L6" s="39">
        <v>97.86</v>
      </c>
    </row>
    <row r="7" spans="1:12" ht="15" x14ac:dyDescent="0.25">
      <c r="A7" s="22"/>
      <c r="B7" s="14"/>
      <c r="C7" s="11"/>
      <c r="D7" s="6" t="s">
        <v>28</v>
      </c>
      <c r="E7" s="41" t="s">
        <v>42</v>
      </c>
      <c r="F7" s="42">
        <v>150</v>
      </c>
      <c r="G7" s="42">
        <v>6.75</v>
      </c>
      <c r="H7" s="42">
        <v>6.45</v>
      </c>
      <c r="I7" s="42">
        <v>37.5</v>
      </c>
      <c r="J7" s="42">
        <v>198</v>
      </c>
      <c r="K7" s="43"/>
      <c r="L7" s="42">
        <v>16.64</v>
      </c>
    </row>
    <row r="8" spans="1:12" ht="25.5" x14ac:dyDescent="0.25">
      <c r="A8" s="22"/>
      <c r="B8" s="14"/>
      <c r="C8" s="11"/>
      <c r="D8" s="7" t="s">
        <v>21</v>
      </c>
      <c r="E8" s="41" t="s">
        <v>43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/>
      <c r="L8" s="42">
        <v>7.2</v>
      </c>
    </row>
    <row r="9" spans="1:12" ht="25.5" x14ac:dyDescent="0.25">
      <c r="A9" s="22"/>
      <c r="B9" s="14"/>
      <c r="C9" s="11"/>
      <c r="D9" s="7" t="s">
        <v>22</v>
      </c>
      <c r="E9" s="41" t="s">
        <v>44</v>
      </c>
      <c r="F9" s="42">
        <v>60</v>
      </c>
      <c r="G9" s="42">
        <v>4.32</v>
      </c>
      <c r="H9" s="42">
        <v>0.75</v>
      </c>
      <c r="I9" s="42">
        <v>26.4</v>
      </c>
      <c r="J9" s="42">
        <v>135.30000000000001</v>
      </c>
      <c r="K9" s="43"/>
      <c r="L9" s="42">
        <v>3.4</v>
      </c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 t="s">
        <v>25</v>
      </c>
      <c r="E11" s="41" t="s">
        <v>45</v>
      </c>
      <c r="F11" s="42">
        <v>60</v>
      </c>
      <c r="G11" s="42">
        <v>0.85</v>
      </c>
      <c r="H11" s="42">
        <v>3.05</v>
      </c>
      <c r="I11" s="42">
        <v>5.19</v>
      </c>
      <c r="J11" s="42">
        <v>79.540000000000006</v>
      </c>
      <c r="K11" s="43"/>
      <c r="L11" s="42">
        <v>14.9</v>
      </c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30</v>
      </c>
      <c r="E13" s="9"/>
      <c r="F13" s="18">
        <f>SUM(F6:F12)</f>
        <v>535</v>
      </c>
      <c r="G13" s="18">
        <f t="shared" ref="G13:J13" si="0">SUM(G6:G12)</f>
        <v>18.39</v>
      </c>
      <c r="H13" s="18">
        <f t="shared" si="0"/>
        <v>22.51</v>
      </c>
      <c r="I13" s="18">
        <f t="shared" si="0"/>
        <v>87.1</v>
      </c>
      <c r="J13" s="18">
        <f t="shared" si="0"/>
        <v>623.08999999999992</v>
      </c>
      <c r="K13" s="24"/>
      <c r="L13" s="18">
        <f t="shared" ref="L13" si="1">SUM(L6:L12)</f>
        <v>140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50"/>
      <c r="E14" s="41"/>
      <c r="F14" s="5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50" t="s">
        <v>27</v>
      </c>
      <c r="E16" s="53"/>
      <c r="F16" s="54"/>
      <c r="G16" s="55"/>
      <c r="H16" s="55"/>
      <c r="I16" s="55"/>
      <c r="J16" s="55"/>
      <c r="K16" s="61"/>
      <c r="L16" s="56"/>
    </row>
    <row r="17" spans="1:12" ht="15" x14ac:dyDescent="0.25">
      <c r="A17" s="22"/>
      <c r="B17" s="14"/>
      <c r="C17" s="11"/>
      <c r="D17" s="50" t="s">
        <v>28</v>
      </c>
      <c r="E17" s="53"/>
      <c r="F17" s="54"/>
      <c r="G17" s="57"/>
      <c r="H17" s="57"/>
      <c r="I17" s="57"/>
      <c r="J17" s="57"/>
      <c r="K17" s="61"/>
      <c r="L17" s="56"/>
    </row>
    <row r="18" spans="1:12" ht="15" x14ac:dyDescent="0.25">
      <c r="A18" s="22"/>
      <c r="B18" s="14"/>
      <c r="C18" s="11"/>
      <c r="D18" s="50" t="s">
        <v>25</v>
      </c>
      <c r="E18" s="53"/>
      <c r="F18" s="54"/>
      <c r="G18" s="55"/>
      <c r="H18" s="55"/>
      <c r="I18" s="55"/>
      <c r="J18" s="55"/>
      <c r="K18" s="61"/>
      <c r="L18" s="56"/>
    </row>
    <row r="19" spans="1:12" ht="15" x14ac:dyDescent="0.25">
      <c r="A19" s="22"/>
      <c r="B19" s="14"/>
      <c r="C19" s="11"/>
      <c r="D19" s="50" t="s">
        <v>29</v>
      </c>
      <c r="E19" s="53"/>
      <c r="F19" s="54"/>
      <c r="G19" s="57"/>
      <c r="H19" s="57"/>
      <c r="I19" s="57"/>
      <c r="J19" s="57"/>
      <c r="K19" s="61"/>
      <c r="L19" s="57"/>
    </row>
    <row r="20" spans="1:12" ht="15" x14ac:dyDescent="0.25">
      <c r="A20" s="22"/>
      <c r="B20" s="14"/>
      <c r="C20" s="11"/>
      <c r="D20" s="50" t="s">
        <v>39</v>
      </c>
      <c r="E20" s="53"/>
      <c r="F20" s="54"/>
      <c r="G20" s="58"/>
      <c r="H20" s="58"/>
      <c r="I20" s="58"/>
      <c r="J20" s="58"/>
      <c r="K20" s="61"/>
      <c r="L20" s="56"/>
    </row>
    <row r="21" spans="1:12" ht="15" x14ac:dyDescent="0.25">
      <c r="A21" s="22"/>
      <c r="B21" s="14"/>
      <c r="C21" s="11"/>
      <c r="D21" s="6"/>
      <c r="E21" s="41"/>
      <c r="F21" s="42"/>
      <c r="G21" s="59"/>
      <c r="H21" s="59"/>
      <c r="I21" s="59"/>
      <c r="J21" s="59"/>
      <c r="K21" s="59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30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535</v>
      </c>
      <c r="G24" s="31">
        <f t="shared" ref="G24:J24" si="4">G13+G23</f>
        <v>18.39</v>
      </c>
      <c r="H24" s="31">
        <f t="shared" si="4"/>
        <v>22.51</v>
      </c>
      <c r="I24" s="31">
        <f t="shared" si="4"/>
        <v>87.1</v>
      </c>
      <c r="J24" s="31">
        <f t="shared" si="4"/>
        <v>623.08999999999992</v>
      </c>
      <c r="K24" s="31"/>
      <c r="L24" s="31">
        <f t="shared" ref="L24" si="5">L13+L23</f>
        <v>140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46</v>
      </c>
      <c r="F25" s="39">
        <v>80</v>
      </c>
      <c r="G25" s="39">
        <v>12.44</v>
      </c>
      <c r="H25" s="39">
        <v>9.24</v>
      </c>
      <c r="I25" s="39">
        <v>2.72</v>
      </c>
      <c r="J25" s="39">
        <v>183</v>
      </c>
      <c r="K25" s="40"/>
      <c r="L25" s="39">
        <v>82.62</v>
      </c>
    </row>
    <row r="26" spans="1:12" ht="15" x14ac:dyDescent="0.25">
      <c r="A26" s="13"/>
      <c r="B26" s="14"/>
      <c r="C26" s="11"/>
      <c r="D26" s="6" t="s">
        <v>28</v>
      </c>
      <c r="E26" s="41" t="s">
        <v>47</v>
      </c>
      <c r="F26" s="42">
        <v>150</v>
      </c>
      <c r="G26" s="42">
        <v>8.77</v>
      </c>
      <c r="H26" s="42">
        <v>9.35</v>
      </c>
      <c r="I26" s="42">
        <v>57.93</v>
      </c>
      <c r="J26" s="42">
        <v>236.51</v>
      </c>
      <c r="K26" s="43"/>
      <c r="L26" s="42">
        <v>14.2</v>
      </c>
    </row>
    <row r="27" spans="1:12" ht="15" x14ac:dyDescent="0.25">
      <c r="A27" s="13"/>
      <c r="B27" s="14"/>
      <c r="C27" s="11"/>
      <c r="D27" s="7" t="s">
        <v>21</v>
      </c>
      <c r="E27" s="41" t="s">
        <v>48</v>
      </c>
      <c r="F27" s="42">
        <v>200</v>
      </c>
      <c r="G27" s="42">
        <v>0.2</v>
      </c>
      <c r="H27" s="42">
        <v>0</v>
      </c>
      <c r="I27" s="42">
        <v>26</v>
      </c>
      <c r="J27" s="42">
        <v>150.80000000000001</v>
      </c>
      <c r="K27" s="43"/>
      <c r="L27" s="42">
        <v>9.8000000000000007</v>
      </c>
    </row>
    <row r="28" spans="1:12" ht="25.5" x14ac:dyDescent="0.25">
      <c r="A28" s="13"/>
      <c r="B28" s="14"/>
      <c r="C28" s="11"/>
      <c r="D28" s="7" t="s">
        <v>22</v>
      </c>
      <c r="E28" s="41" t="s">
        <v>44</v>
      </c>
      <c r="F28" s="42">
        <v>60</v>
      </c>
      <c r="G28" s="42">
        <v>4.32</v>
      </c>
      <c r="H28" s="42">
        <v>0.75</v>
      </c>
      <c r="I28" s="42">
        <v>26.4</v>
      </c>
      <c r="J28" s="42">
        <v>135.30000000000001</v>
      </c>
      <c r="K28" s="43"/>
      <c r="L28" s="42">
        <v>3.4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25</v>
      </c>
      <c r="E30" s="41" t="s">
        <v>45</v>
      </c>
      <c r="F30" s="42">
        <v>60</v>
      </c>
      <c r="G30" s="42">
        <v>0.59</v>
      </c>
      <c r="H30" s="42">
        <v>3.69</v>
      </c>
      <c r="I30" s="42">
        <v>2.2400000000000002</v>
      </c>
      <c r="J30" s="42">
        <v>44.52</v>
      </c>
      <c r="K30" s="43"/>
      <c r="L30" s="42">
        <v>20.95</v>
      </c>
    </row>
    <row r="31" spans="1:12" ht="15" x14ac:dyDescent="0.25">
      <c r="A31" s="13"/>
      <c r="B31" s="14"/>
      <c r="C31" s="11"/>
      <c r="D31" s="6" t="s">
        <v>49</v>
      </c>
      <c r="E31" s="41" t="s">
        <v>50</v>
      </c>
      <c r="F31" s="42">
        <v>50</v>
      </c>
      <c r="G31" s="42">
        <v>3.15</v>
      </c>
      <c r="H31" s="42">
        <v>9.5</v>
      </c>
      <c r="I31" s="42">
        <v>26.4</v>
      </c>
      <c r="J31" s="42">
        <v>204.9</v>
      </c>
      <c r="K31" s="43"/>
      <c r="L31" s="42">
        <v>9.0299999999999994</v>
      </c>
    </row>
    <row r="32" spans="1:12" ht="15" x14ac:dyDescent="0.25">
      <c r="A32" s="15"/>
      <c r="B32" s="16"/>
      <c r="C32" s="8"/>
      <c r="D32" s="17" t="s">
        <v>30</v>
      </c>
      <c r="E32" s="9"/>
      <c r="F32" s="18">
        <f>SUM(F25:F31)</f>
        <v>600</v>
      </c>
      <c r="G32" s="18">
        <f t="shared" ref="G32" si="6">SUM(G25:G31)</f>
        <v>29.47</v>
      </c>
      <c r="H32" s="18">
        <f t="shared" ref="H32" si="7">SUM(H25:H31)</f>
        <v>32.53</v>
      </c>
      <c r="I32" s="18">
        <f t="shared" ref="I32" si="8">SUM(I25:I31)</f>
        <v>141.69</v>
      </c>
      <c r="J32" s="18">
        <f t="shared" ref="J32:L32" si="9">SUM(J25:J31)</f>
        <v>955.02999999999986</v>
      </c>
      <c r="K32" s="24"/>
      <c r="L32" s="18">
        <f t="shared" si="9"/>
        <v>140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60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1"/>
      <c r="D34" s="7" t="s">
        <v>26</v>
      </c>
      <c r="E34" s="61"/>
      <c r="F34" s="61"/>
      <c r="G34" s="61"/>
      <c r="H34" s="61"/>
      <c r="I34" s="61"/>
      <c r="J34" s="61"/>
      <c r="K34" s="61"/>
      <c r="L34" s="61"/>
    </row>
    <row r="35" spans="1:12" ht="15" x14ac:dyDescent="0.25">
      <c r="A35" s="13"/>
      <c r="B35" s="14"/>
      <c r="C35" s="11"/>
      <c r="D35" s="50" t="s">
        <v>27</v>
      </c>
      <c r="E35" s="53"/>
      <c r="F35" s="54"/>
      <c r="G35" s="55"/>
      <c r="H35" s="55"/>
      <c r="I35" s="55"/>
      <c r="J35" s="55"/>
      <c r="K35" s="61"/>
      <c r="L35" s="56"/>
    </row>
    <row r="36" spans="1:12" ht="15" x14ac:dyDescent="0.25">
      <c r="A36" s="13"/>
      <c r="B36" s="14"/>
      <c r="C36" s="11"/>
      <c r="D36" s="50" t="s">
        <v>28</v>
      </c>
      <c r="E36" s="53"/>
      <c r="F36" s="62"/>
      <c r="G36" s="55"/>
      <c r="H36" s="55"/>
      <c r="I36" s="55"/>
      <c r="J36" s="55"/>
      <c r="K36" s="61"/>
      <c r="L36" s="56"/>
    </row>
    <row r="37" spans="1:12" ht="15" x14ac:dyDescent="0.25">
      <c r="A37" s="13"/>
      <c r="B37" s="14"/>
      <c r="C37" s="11"/>
      <c r="D37" s="50" t="s">
        <v>25</v>
      </c>
      <c r="E37" s="53"/>
      <c r="F37" s="54"/>
      <c r="G37" s="55"/>
      <c r="H37" s="55"/>
      <c r="I37" s="55"/>
      <c r="J37" s="55"/>
      <c r="K37" s="61"/>
      <c r="L37" s="56"/>
    </row>
    <row r="38" spans="1:12" ht="15" x14ac:dyDescent="0.25">
      <c r="A38" s="13"/>
      <c r="B38" s="14"/>
      <c r="C38" s="11"/>
      <c r="D38" s="50" t="s">
        <v>29</v>
      </c>
      <c r="E38" s="53"/>
      <c r="F38" s="54"/>
      <c r="G38" s="57"/>
      <c r="H38" s="57"/>
      <c r="I38" s="57"/>
      <c r="J38" s="57"/>
      <c r="K38" s="61"/>
      <c r="L38" s="56"/>
    </row>
    <row r="39" spans="1:12" ht="15" x14ac:dyDescent="0.25">
      <c r="A39" s="13"/>
      <c r="B39" s="14"/>
      <c r="C39" s="11"/>
      <c r="D39" s="50" t="s">
        <v>39</v>
      </c>
      <c r="E39" s="53"/>
      <c r="F39" s="54"/>
      <c r="G39" s="58"/>
      <c r="H39" s="58"/>
      <c r="I39" s="58"/>
      <c r="J39" s="58"/>
      <c r="K39" s="43"/>
      <c r="L39" s="56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30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600</v>
      </c>
      <c r="G43" s="31">
        <f t="shared" ref="G43" si="14">G32+G42</f>
        <v>29.47</v>
      </c>
      <c r="H43" s="31">
        <f t="shared" ref="H43" si="15">H32+H42</f>
        <v>32.53</v>
      </c>
      <c r="I43" s="31">
        <f t="shared" ref="I43" si="16">I32+I42</f>
        <v>141.69</v>
      </c>
      <c r="J43" s="31">
        <f t="shared" ref="J43:L43" si="17">J32+J42</f>
        <v>955.02999999999986</v>
      </c>
      <c r="K43" s="31"/>
      <c r="L43" s="31">
        <f t="shared" si="17"/>
        <v>140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51</v>
      </c>
      <c r="F44" s="39">
        <v>200</v>
      </c>
      <c r="G44" s="39">
        <v>19.399999999999999</v>
      </c>
      <c r="H44" s="39">
        <v>9.5</v>
      </c>
      <c r="I44" s="39">
        <v>34.700000000000003</v>
      </c>
      <c r="J44" s="39">
        <v>301</v>
      </c>
      <c r="K44" s="40"/>
      <c r="L44" s="39">
        <v>116.3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25.5" x14ac:dyDescent="0.25">
      <c r="A46" s="22"/>
      <c r="B46" s="14"/>
      <c r="C46" s="11"/>
      <c r="D46" s="7" t="s">
        <v>21</v>
      </c>
      <c r="E46" s="41" t="s">
        <v>43</v>
      </c>
      <c r="F46" s="42">
        <v>200</v>
      </c>
      <c r="G46" s="42">
        <v>0.2</v>
      </c>
      <c r="H46" s="42">
        <v>0</v>
      </c>
      <c r="I46" s="42">
        <v>14</v>
      </c>
      <c r="J46" s="42">
        <v>28</v>
      </c>
      <c r="K46" s="43"/>
      <c r="L46" s="42">
        <v>7.2</v>
      </c>
    </row>
    <row r="47" spans="1:12" ht="25.5" x14ac:dyDescent="0.25">
      <c r="A47" s="22"/>
      <c r="B47" s="14"/>
      <c r="C47" s="11"/>
      <c r="D47" s="7" t="s">
        <v>22</v>
      </c>
      <c r="E47" s="41" t="s">
        <v>44</v>
      </c>
      <c r="F47" s="42">
        <v>60</v>
      </c>
      <c r="G47" s="42">
        <v>4.32</v>
      </c>
      <c r="H47" s="42">
        <v>0.75</v>
      </c>
      <c r="I47" s="42">
        <v>26.4</v>
      </c>
      <c r="J47" s="42">
        <v>135.30000000000001</v>
      </c>
      <c r="K47" s="43"/>
      <c r="L47" s="42">
        <v>3.4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25</v>
      </c>
      <c r="E49" s="41" t="s">
        <v>45</v>
      </c>
      <c r="F49" s="42">
        <v>60</v>
      </c>
      <c r="G49" s="42">
        <v>0.86</v>
      </c>
      <c r="H49" s="42">
        <v>3.65</v>
      </c>
      <c r="I49" s="42">
        <v>5.0199999999999996</v>
      </c>
      <c r="J49" s="42">
        <v>56.35</v>
      </c>
      <c r="K49" s="43"/>
      <c r="L49" s="42">
        <v>13.1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30</v>
      </c>
      <c r="E51" s="9"/>
      <c r="F51" s="18">
        <f>SUM(F44:F50)</f>
        <v>520</v>
      </c>
      <c r="G51" s="18">
        <f t="shared" ref="G51" si="18">SUM(G44:G50)</f>
        <v>24.779999999999998</v>
      </c>
      <c r="H51" s="18">
        <f t="shared" ref="H51" si="19">SUM(H44:H50)</f>
        <v>13.9</v>
      </c>
      <c r="I51" s="18">
        <f t="shared" ref="I51" si="20">SUM(I44:I50)</f>
        <v>80.11999999999999</v>
      </c>
      <c r="J51" s="18">
        <f t="shared" ref="J51:L51" si="21">SUM(J44:J50)</f>
        <v>520.65</v>
      </c>
      <c r="K51" s="24"/>
      <c r="L51" s="18">
        <f t="shared" si="21"/>
        <v>140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50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63"/>
      <c r="F53" s="58"/>
      <c r="G53" s="55"/>
      <c r="H53" s="55"/>
      <c r="I53" s="55"/>
      <c r="J53" s="55"/>
      <c r="K53" s="61"/>
      <c r="L53" s="56"/>
    </row>
    <row r="54" spans="1:12" ht="15" x14ac:dyDescent="0.25">
      <c r="A54" s="22"/>
      <c r="B54" s="14"/>
      <c r="C54" s="11"/>
      <c r="D54" s="50" t="s">
        <v>27</v>
      </c>
      <c r="E54" s="61"/>
      <c r="F54" s="61"/>
      <c r="G54" s="61"/>
      <c r="H54" s="61"/>
      <c r="I54" s="61"/>
      <c r="J54" s="61"/>
      <c r="K54" s="61"/>
      <c r="L54" s="61"/>
    </row>
    <row r="55" spans="1:12" ht="15" x14ac:dyDescent="0.25">
      <c r="A55" s="22"/>
      <c r="B55" s="14"/>
      <c r="C55" s="11"/>
      <c r="D55" s="50" t="s">
        <v>28</v>
      </c>
      <c r="E55" s="53"/>
      <c r="F55" s="58"/>
      <c r="G55" s="58"/>
      <c r="H55" s="58"/>
      <c r="I55" s="58"/>
      <c r="J55" s="58"/>
      <c r="K55" s="61"/>
      <c r="L55" s="56"/>
    </row>
    <row r="56" spans="1:12" ht="15" x14ac:dyDescent="0.25">
      <c r="A56" s="22"/>
      <c r="B56" s="14"/>
      <c r="C56" s="11"/>
      <c r="D56" s="50" t="s">
        <v>25</v>
      </c>
      <c r="E56" s="53"/>
      <c r="F56" s="58"/>
      <c r="G56" s="55"/>
      <c r="H56" s="55"/>
      <c r="I56" s="55"/>
      <c r="J56" s="55"/>
      <c r="K56" s="61"/>
      <c r="L56" s="56"/>
    </row>
    <row r="57" spans="1:12" ht="15" x14ac:dyDescent="0.25">
      <c r="A57" s="22"/>
      <c r="B57" s="14"/>
      <c r="C57" s="11"/>
      <c r="D57" s="50" t="s">
        <v>29</v>
      </c>
      <c r="E57" s="53"/>
      <c r="F57" s="58"/>
      <c r="G57" s="57"/>
      <c r="H57" s="57"/>
      <c r="I57" s="57"/>
      <c r="J57" s="57"/>
      <c r="K57" s="61"/>
      <c r="L57" s="56"/>
    </row>
    <row r="58" spans="1:12" ht="15" x14ac:dyDescent="0.25">
      <c r="A58" s="22"/>
      <c r="B58" s="14"/>
      <c r="C58" s="11"/>
      <c r="D58" s="50" t="s">
        <v>39</v>
      </c>
      <c r="E58" s="53"/>
      <c r="F58" s="54"/>
      <c r="G58" s="58"/>
      <c r="H58" s="58"/>
      <c r="I58" s="58"/>
      <c r="J58" s="58"/>
      <c r="K58" s="61"/>
      <c r="L58" s="56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30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520</v>
      </c>
      <c r="G62" s="31">
        <f t="shared" ref="G62" si="26">G51+G61</f>
        <v>24.779999999999998</v>
      </c>
      <c r="H62" s="31">
        <f t="shared" ref="H62" si="27">H51+H61</f>
        <v>13.9</v>
      </c>
      <c r="I62" s="31">
        <f t="shared" ref="I62" si="28">I51+I61</f>
        <v>80.11999999999999</v>
      </c>
      <c r="J62" s="31">
        <f t="shared" ref="J62:L62" si="29">J51+J61</f>
        <v>520.65</v>
      </c>
      <c r="K62" s="31"/>
      <c r="L62" s="31">
        <f t="shared" si="29"/>
        <v>140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52</v>
      </c>
      <c r="F63" s="39">
        <v>80</v>
      </c>
      <c r="G63" s="39">
        <v>12.16</v>
      </c>
      <c r="H63" s="39">
        <v>10.88</v>
      </c>
      <c r="I63" s="39">
        <v>2.72</v>
      </c>
      <c r="J63" s="39">
        <v>190.4</v>
      </c>
      <c r="K63" s="40"/>
      <c r="L63" s="39">
        <v>82.62</v>
      </c>
    </row>
    <row r="64" spans="1:12" ht="15" x14ac:dyDescent="0.25">
      <c r="A64" s="22"/>
      <c r="B64" s="14"/>
      <c r="C64" s="11"/>
      <c r="D64" s="6" t="s">
        <v>53</v>
      </c>
      <c r="E64" s="41" t="s">
        <v>47</v>
      </c>
      <c r="F64" s="42">
        <v>150</v>
      </c>
      <c r="G64" s="42">
        <v>8.77</v>
      </c>
      <c r="H64" s="42">
        <v>9.35</v>
      </c>
      <c r="I64" s="42">
        <v>57.93</v>
      </c>
      <c r="J64" s="42">
        <v>236.51</v>
      </c>
      <c r="K64" s="43"/>
      <c r="L64" s="42">
        <v>20.100000000000001</v>
      </c>
    </row>
    <row r="65" spans="1:12" ht="25.5" x14ac:dyDescent="0.25">
      <c r="A65" s="22"/>
      <c r="B65" s="14"/>
      <c r="C65" s="11"/>
      <c r="D65" s="7" t="s">
        <v>21</v>
      </c>
      <c r="E65" s="41" t="s">
        <v>43</v>
      </c>
      <c r="F65" s="42">
        <v>200</v>
      </c>
      <c r="G65" s="42">
        <v>0.2</v>
      </c>
      <c r="H65" s="42">
        <v>0</v>
      </c>
      <c r="I65" s="42">
        <v>14</v>
      </c>
      <c r="J65" s="42">
        <v>28</v>
      </c>
      <c r="K65" s="43"/>
      <c r="L65" s="42">
        <v>7.2</v>
      </c>
    </row>
    <row r="66" spans="1:12" ht="25.5" x14ac:dyDescent="0.25">
      <c r="A66" s="22"/>
      <c r="B66" s="14"/>
      <c r="C66" s="11"/>
      <c r="D66" s="7" t="s">
        <v>22</v>
      </c>
      <c r="E66" s="41" t="s">
        <v>44</v>
      </c>
      <c r="F66" s="42">
        <v>60</v>
      </c>
      <c r="G66" s="42">
        <v>4.32</v>
      </c>
      <c r="H66" s="42">
        <v>0.75</v>
      </c>
      <c r="I66" s="42">
        <v>26.4</v>
      </c>
      <c r="J66" s="42">
        <v>135.30000000000001</v>
      </c>
      <c r="K66" s="43"/>
      <c r="L66" s="42">
        <v>3.4</v>
      </c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 t="s">
        <v>54</v>
      </c>
      <c r="E68" s="41" t="s">
        <v>45</v>
      </c>
      <c r="F68" s="42">
        <v>60</v>
      </c>
      <c r="G68" s="42">
        <v>0.46</v>
      </c>
      <c r="H68" s="42">
        <v>3.65</v>
      </c>
      <c r="I68" s="42">
        <v>1.43</v>
      </c>
      <c r="J68" s="42">
        <v>96.39</v>
      </c>
      <c r="K68" s="43"/>
      <c r="L68" s="42">
        <v>9.1</v>
      </c>
    </row>
    <row r="69" spans="1:12" ht="25.5" x14ac:dyDescent="0.25">
      <c r="A69" s="22"/>
      <c r="B69" s="14"/>
      <c r="C69" s="11"/>
      <c r="D69" s="6" t="s">
        <v>68</v>
      </c>
      <c r="E69" s="41" t="s">
        <v>55</v>
      </c>
      <c r="F69" s="42">
        <v>50</v>
      </c>
      <c r="G69" s="42">
        <v>2.5</v>
      </c>
      <c r="H69" s="42">
        <v>12.5</v>
      </c>
      <c r="I69" s="42">
        <v>29</v>
      </c>
      <c r="J69" s="42">
        <v>245</v>
      </c>
      <c r="K69" s="43"/>
      <c r="L69" s="42">
        <v>17.579999999999998</v>
      </c>
    </row>
    <row r="70" spans="1:12" ht="15" x14ac:dyDescent="0.25">
      <c r="A70" s="23"/>
      <c r="B70" s="16"/>
      <c r="C70" s="8"/>
      <c r="D70" s="17" t="s">
        <v>30</v>
      </c>
      <c r="E70" s="9"/>
      <c r="F70" s="18">
        <f>SUM(F63:F69)</f>
        <v>600</v>
      </c>
      <c r="G70" s="18">
        <f t="shared" ref="G70" si="30">SUM(G63:G69)</f>
        <v>28.41</v>
      </c>
      <c r="H70" s="18">
        <f t="shared" ref="H70" si="31">SUM(H63:H69)</f>
        <v>37.129999999999995</v>
      </c>
      <c r="I70" s="18">
        <f t="shared" ref="I70" si="32">SUM(I63:I69)</f>
        <v>131.48000000000002</v>
      </c>
      <c r="J70" s="18">
        <f t="shared" ref="J70:L70" si="33">SUM(J63:J69)</f>
        <v>931.6</v>
      </c>
      <c r="K70" s="24"/>
      <c r="L70" s="18">
        <f t="shared" si="33"/>
        <v>140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50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50" t="s">
        <v>27</v>
      </c>
      <c r="E73" s="53"/>
      <c r="F73" s="58"/>
      <c r="G73" s="57"/>
      <c r="H73" s="57"/>
      <c r="I73" s="57"/>
      <c r="J73" s="57"/>
      <c r="K73" s="57"/>
      <c r="L73" s="56"/>
    </row>
    <row r="74" spans="1:12" ht="15" x14ac:dyDescent="0.25">
      <c r="A74" s="22"/>
      <c r="B74" s="14"/>
      <c r="C74" s="11"/>
      <c r="D74" s="50" t="s">
        <v>28</v>
      </c>
      <c r="E74" s="64"/>
      <c r="F74" s="65"/>
      <c r="G74" s="55"/>
      <c r="H74" s="55"/>
      <c r="I74" s="55"/>
      <c r="J74" s="55"/>
      <c r="K74" s="55"/>
      <c r="L74" s="56"/>
    </row>
    <row r="75" spans="1:12" ht="15" x14ac:dyDescent="0.25">
      <c r="A75" s="22"/>
      <c r="B75" s="14"/>
      <c r="C75" s="11"/>
      <c r="D75" s="50" t="s">
        <v>25</v>
      </c>
      <c r="E75" s="53"/>
      <c r="F75" s="58"/>
      <c r="G75" s="55"/>
      <c r="H75" s="55"/>
      <c r="I75" s="55"/>
      <c r="J75" s="55"/>
      <c r="K75" s="55"/>
      <c r="L75" s="56"/>
    </row>
    <row r="76" spans="1:12" ht="15" x14ac:dyDescent="0.25">
      <c r="A76" s="22"/>
      <c r="B76" s="14"/>
      <c r="C76" s="11"/>
      <c r="D76" s="50" t="s">
        <v>29</v>
      </c>
      <c r="E76" s="53"/>
      <c r="F76" s="58"/>
      <c r="G76" s="58"/>
      <c r="H76" s="58"/>
      <c r="I76" s="58"/>
      <c r="J76" s="58"/>
      <c r="K76" s="58"/>
      <c r="L76" s="56"/>
    </row>
    <row r="77" spans="1:12" ht="15" x14ac:dyDescent="0.25">
      <c r="A77" s="22"/>
      <c r="B77" s="14"/>
      <c r="C77" s="11"/>
      <c r="D77" s="50" t="s">
        <v>39</v>
      </c>
      <c r="E77" s="53"/>
      <c r="F77" s="58"/>
      <c r="G77" s="58"/>
      <c r="H77" s="58"/>
      <c r="I77" s="58"/>
      <c r="J77" s="58"/>
      <c r="K77" s="58"/>
      <c r="L77" s="56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30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600</v>
      </c>
      <c r="G81" s="31">
        <f t="shared" ref="G81" si="38">G70+G80</f>
        <v>28.41</v>
      </c>
      <c r="H81" s="31">
        <f t="shared" ref="H81" si="39">H70+H80</f>
        <v>37.129999999999995</v>
      </c>
      <c r="I81" s="31">
        <f t="shared" ref="I81" si="40">I70+I80</f>
        <v>131.48000000000002</v>
      </c>
      <c r="J81" s="31">
        <f t="shared" ref="J81:L81" si="41">J70+J80</f>
        <v>931.6</v>
      </c>
      <c r="K81" s="31"/>
      <c r="L81" s="31">
        <f t="shared" si="41"/>
        <v>140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56</v>
      </c>
      <c r="F82" s="39">
        <v>80</v>
      </c>
      <c r="G82" s="39">
        <v>12.72</v>
      </c>
      <c r="H82" s="39">
        <v>10.16</v>
      </c>
      <c r="I82" s="39">
        <v>0</v>
      </c>
      <c r="J82" s="39">
        <v>152.80000000000001</v>
      </c>
      <c r="K82" s="40"/>
      <c r="L82" s="39">
        <v>81.400000000000006</v>
      </c>
    </row>
    <row r="83" spans="1:12" ht="15" x14ac:dyDescent="0.25">
      <c r="A83" s="22"/>
      <c r="B83" s="14"/>
      <c r="C83" s="11"/>
      <c r="D83" s="6" t="s">
        <v>28</v>
      </c>
      <c r="E83" s="41" t="s">
        <v>57</v>
      </c>
      <c r="F83" s="42">
        <v>150</v>
      </c>
      <c r="G83" s="42">
        <v>3.06</v>
      </c>
      <c r="H83" s="42">
        <v>6.9</v>
      </c>
      <c r="I83" s="42">
        <v>20.45</v>
      </c>
      <c r="J83" s="42">
        <v>227.04</v>
      </c>
      <c r="K83" s="43"/>
      <c r="L83" s="42">
        <v>22.65</v>
      </c>
    </row>
    <row r="84" spans="1:12" ht="15" x14ac:dyDescent="0.25">
      <c r="A84" s="22"/>
      <c r="B84" s="14"/>
      <c r="C84" s="11"/>
      <c r="D84" s="7" t="s">
        <v>21</v>
      </c>
      <c r="E84" s="41" t="s">
        <v>48</v>
      </c>
      <c r="F84" s="42">
        <v>200</v>
      </c>
      <c r="G84" s="42">
        <v>0.2</v>
      </c>
      <c r="H84" s="42">
        <v>0</v>
      </c>
      <c r="I84" s="42">
        <v>26</v>
      </c>
      <c r="J84" s="42">
        <v>150.80000000000001</v>
      </c>
      <c r="K84" s="43"/>
      <c r="L84" s="42">
        <v>9.8000000000000007</v>
      </c>
    </row>
    <row r="85" spans="1:12" ht="25.5" x14ac:dyDescent="0.25">
      <c r="A85" s="22"/>
      <c r="B85" s="14"/>
      <c r="C85" s="11"/>
      <c r="D85" s="7" t="s">
        <v>22</v>
      </c>
      <c r="E85" s="41" t="s">
        <v>44</v>
      </c>
      <c r="F85" s="42">
        <v>60</v>
      </c>
      <c r="G85" s="42">
        <v>4.32</v>
      </c>
      <c r="H85" s="42">
        <v>0.75</v>
      </c>
      <c r="I85" s="42">
        <v>26.4</v>
      </c>
      <c r="J85" s="42">
        <v>135.30000000000001</v>
      </c>
      <c r="K85" s="43"/>
      <c r="L85" s="42">
        <v>3.4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54</v>
      </c>
      <c r="E87" s="41" t="s">
        <v>45</v>
      </c>
      <c r="F87" s="42">
        <v>60</v>
      </c>
      <c r="G87" s="42">
        <v>0.46</v>
      </c>
      <c r="H87" s="42">
        <v>3.65</v>
      </c>
      <c r="I87" s="42">
        <v>1.43</v>
      </c>
      <c r="J87" s="42">
        <v>40.380000000000003</v>
      </c>
      <c r="K87" s="43"/>
      <c r="L87" s="42">
        <v>22.75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30</v>
      </c>
      <c r="E89" s="9"/>
      <c r="F89" s="18">
        <f>SUM(F82:F88)</f>
        <v>550</v>
      </c>
      <c r="G89" s="18">
        <f t="shared" ref="G89" si="42">SUM(G82:G88)</f>
        <v>20.76</v>
      </c>
      <c r="H89" s="18">
        <f t="shared" ref="H89" si="43">SUM(H82:H88)</f>
        <v>21.46</v>
      </c>
      <c r="I89" s="18">
        <f t="shared" ref="I89" si="44">SUM(I82:I88)</f>
        <v>74.28</v>
      </c>
      <c r="J89" s="18">
        <f t="shared" ref="J89:L89" si="45">SUM(J82:J88)</f>
        <v>706.32</v>
      </c>
      <c r="K89" s="24"/>
      <c r="L89" s="18">
        <f t="shared" si="45"/>
        <v>140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50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2"/>
      <c r="L91" s="42"/>
    </row>
    <row r="92" spans="1:12" ht="15" x14ac:dyDescent="0.25">
      <c r="A92" s="22"/>
      <c r="B92" s="14"/>
      <c r="C92" s="11"/>
      <c r="D92" s="50" t="s">
        <v>27</v>
      </c>
      <c r="E92" s="53"/>
      <c r="F92" s="58"/>
      <c r="G92" s="55"/>
      <c r="H92" s="55"/>
      <c r="I92" s="55"/>
      <c r="J92" s="55"/>
      <c r="K92" s="55"/>
      <c r="L92" s="56"/>
    </row>
    <row r="93" spans="1:12" ht="15" x14ac:dyDescent="0.25">
      <c r="A93" s="22"/>
      <c r="B93" s="14"/>
      <c r="C93" s="11"/>
      <c r="D93" s="50" t="s">
        <v>28</v>
      </c>
      <c r="E93" s="53"/>
      <c r="F93" s="66"/>
      <c r="G93" s="56"/>
      <c r="H93" s="58"/>
      <c r="I93" s="58"/>
      <c r="J93" s="58"/>
      <c r="K93" s="58"/>
      <c r="L93" s="56"/>
    </row>
    <row r="94" spans="1:12" ht="15" x14ac:dyDescent="0.25">
      <c r="A94" s="22"/>
      <c r="B94" s="14"/>
      <c r="C94" s="11"/>
      <c r="D94" s="50" t="s">
        <v>25</v>
      </c>
      <c r="E94" s="53"/>
      <c r="F94" s="58"/>
      <c r="G94" s="55"/>
      <c r="H94" s="55"/>
      <c r="I94" s="55"/>
      <c r="J94" s="55"/>
      <c r="K94" s="55"/>
      <c r="L94" s="56"/>
    </row>
    <row r="95" spans="1:12" ht="15" x14ac:dyDescent="0.25">
      <c r="A95" s="22"/>
      <c r="B95" s="14"/>
      <c r="C95" s="11"/>
      <c r="D95" s="50" t="s">
        <v>29</v>
      </c>
      <c r="E95" s="53"/>
      <c r="F95" s="58"/>
      <c r="G95" s="57"/>
      <c r="H95" s="57"/>
      <c r="I95" s="57"/>
      <c r="J95" s="57"/>
      <c r="K95" s="57"/>
      <c r="L95" s="56"/>
    </row>
    <row r="96" spans="1:12" ht="15" x14ac:dyDescent="0.25">
      <c r="A96" s="22"/>
      <c r="B96" s="14"/>
      <c r="C96" s="11"/>
      <c r="D96" s="50" t="s">
        <v>39</v>
      </c>
      <c r="E96" s="53"/>
      <c r="F96" s="58"/>
      <c r="G96" s="58"/>
      <c r="H96" s="58"/>
      <c r="I96" s="58"/>
      <c r="J96" s="58"/>
      <c r="K96" s="58"/>
      <c r="L96" s="56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30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550</v>
      </c>
      <c r="G100" s="31">
        <f t="shared" ref="G100" si="50">G89+G99</f>
        <v>20.76</v>
      </c>
      <c r="H100" s="31">
        <f t="shared" ref="H100" si="51">H89+H99</f>
        <v>21.46</v>
      </c>
      <c r="I100" s="31">
        <f t="shared" ref="I100" si="52">I89+I99</f>
        <v>74.28</v>
      </c>
      <c r="J100" s="31">
        <f t="shared" ref="J100:L100" si="53">J89+J99</f>
        <v>706.32</v>
      </c>
      <c r="K100" s="31"/>
      <c r="L100" s="31">
        <f t="shared" si="53"/>
        <v>140</v>
      </c>
    </row>
    <row r="101" spans="1:12" ht="15" x14ac:dyDescent="0.25">
      <c r="A101" s="19">
        <v>2</v>
      </c>
      <c r="B101" s="20">
        <v>6</v>
      </c>
      <c r="C101" s="21" t="s">
        <v>19</v>
      </c>
      <c r="D101" s="5" t="s">
        <v>20</v>
      </c>
      <c r="E101" s="38" t="s">
        <v>58</v>
      </c>
      <c r="F101" s="39">
        <v>80</v>
      </c>
      <c r="G101" s="39">
        <v>9.4600000000000009</v>
      </c>
      <c r="H101" s="39">
        <v>10.6</v>
      </c>
      <c r="I101" s="39">
        <v>10.56</v>
      </c>
      <c r="J101" s="39">
        <v>225</v>
      </c>
      <c r="K101" s="40"/>
      <c r="L101" s="39">
        <v>87.41</v>
      </c>
    </row>
    <row r="102" spans="1:12" ht="15" x14ac:dyDescent="0.25">
      <c r="A102" s="22"/>
      <c r="B102" s="14"/>
      <c r="C102" s="11"/>
      <c r="D102" s="6" t="s">
        <v>53</v>
      </c>
      <c r="E102" s="41" t="s">
        <v>42</v>
      </c>
      <c r="F102" s="42">
        <v>150</v>
      </c>
      <c r="G102" s="42">
        <v>6.75</v>
      </c>
      <c r="H102" s="42">
        <v>6.45</v>
      </c>
      <c r="I102" s="42">
        <v>37.5</v>
      </c>
      <c r="J102" s="42">
        <v>198</v>
      </c>
      <c r="K102" s="43"/>
      <c r="L102" s="42">
        <v>16.64</v>
      </c>
    </row>
    <row r="103" spans="1:12" ht="15" x14ac:dyDescent="0.25">
      <c r="A103" s="22"/>
      <c r="B103" s="14"/>
      <c r="C103" s="11"/>
      <c r="D103" s="7" t="s">
        <v>21</v>
      </c>
      <c r="E103" s="41" t="s">
        <v>48</v>
      </c>
      <c r="F103" s="42">
        <v>200</v>
      </c>
      <c r="G103" s="42">
        <v>0.2</v>
      </c>
      <c r="H103" s="42">
        <v>0</v>
      </c>
      <c r="I103" s="42">
        <v>26</v>
      </c>
      <c r="J103" s="42">
        <v>150.80000000000001</v>
      </c>
      <c r="K103" s="43"/>
      <c r="L103" s="42">
        <v>9.8000000000000007</v>
      </c>
    </row>
    <row r="104" spans="1:12" ht="25.5" x14ac:dyDescent="0.25">
      <c r="A104" s="22"/>
      <c r="B104" s="14"/>
      <c r="C104" s="11"/>
      <c r="D104" s="7" t="s">
        <v>22</v>
      </c>
      <c r="E104" s="41" t="s">
        <v>44</v>
      </c>
      <c r="F104" s="42">
        <v>60</v>
      </c>
      <c r="G104" s="42">
        <v>4.32</v>
      </c>
      <c r="H104" s="42">
        <v>0.75</v>
      </c>
      <c r="I104" s="42">
        <v>26.4</v>
      </c>
      <c r="J104" s="42">
        <v>135.30000000000001</v>
      </c>
      <c r="K104" s="43"/>
      <c r="L104" s="42">
        <v>3.4</v>
      </c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 t="s">
        <v>25</v>
      </c>
      <c r="E106" s="41" t="s">
        <v>45</v>
      </c>
      <c r="F106" s="42">
        <v>60</v>
      </c>
      <c r="G106" s="42">
        <v>0.46</v>
      </c>
      <c r="H106" s="42">
        <v>3.65</v>
      </c>
      <c r="I106" s="42">
        <v>1.43</v>
      </c>
      <c r="J106" s="42">
        <v>40.380000000000003</v>
      </c>
      <c r="K106" s="43"/>
      <c r="L106" s="42">
        <v>22.75</v>
      </c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30</v>
      </c>
      <c r="E108" s="9"/>
      <c r="F108" s="18">
        <f>SUM(F101:F107)</f>
        <v>550</v>
      </c>
      <c r="G108" s="18">
        <f t="shared" ref="G108:J108" si="54">SUM(G101:G107)</f>
        <v>21.19</v>
      </c>
      <c r="H108" s="18">
        <f t="shared" si="54"/>
        <v>21.45</v>
      </c>
      <c r="I108" s="18">
        <f t="shared" si="54"/>
        <v>101.89000000000001</v>
      </c>
      <c r="J108" s="18">
        <f t="shared" si="54"/>
        <v>749.4799999999999</v>
      </c>
      <c r="K108" s="24"/>
      <c r="L108" s="18">
        <f t="shared" ref="L108" si="55">SUM(L101:L107)</f>
        <v>140</v>
      </c>
    </row>
    <row r="109" spans="1:12" ht="15" x14ac:dyDescent="0.25">
      <c r="A109" s="25">
        <f>A101</f>
        <v>2</v>
      </c>
      <c r="B109" s="12">
        <f>B101</f>
        <v>6</v>
      </c>
      <c r="C109" s="10" t="s">
        <v>24</v>
      </c>
      <c r="D109" s="50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50" t="s">
        <v>27</v>
      </c>
      <c r="E111" s="53"/>
      <c r="F111" s="58"/>
      <c r="G111" s="55"/>
      <c r="H111" s="55"/>
      <c r="I111" s="55"/>
      <c r="J111" s="55"/>
      <c r="K111" s="55"/>
      <c r="L111" s="56"/>
    </row>
    <row r="112" spans="1:12" ht="15" x14ac:dyDescent="0.25">
      <c r="A112" s="22"/>
      <c r="B112" s="14"/>
      <c r="C112" s="11"/>
      <c r="D112" s="50" t="s">
        <v>28</v>
      </c>
      <c r="E112" s="53"/>
      <c r="F112" s="58"/>
      <c r="G112" s="56"/>
      <c r="H112" s="58"/>
      <c r="I112" s="58"/>
      <c r="J112" s="58"/>
      <c r="K112" s="58"/>
      <c r="L112" s="56"/>
    </row>
    <row r="113" spans="1:12" ht="15" x14ac:dyDescent="0.25">
      <c r="A113" s="22"/>
      <c r="B113" s="14"/>
      <c r="C113" s="11"/>
      <c r="D113" s="50" t="s">
        <v>25</v>
      </c>
      <c r="E113" s="53"/>
      <c r="F113" s="58"/>
      <c r="G113" s="55"/>
      <c r="H113" s="55"/>
      <c r="I113" s="55"/>
      <c r="J113" s="55"/>
      <c r="K113" s="55"/>
      <c r="L113" s="56"/>
    </row>
    <row r="114" spans="1:12" ht="15" x14ac:dyDescent="0.25">
      <c r="A114" s="22"/>
      <c r="B114" s="14"/>
      <c r="C114" s="11"/>
      <c r="D114" s="50" t="s">
        <v>29</v>
      </c>
      <c r="E114" s="53"/>
      <c r="F114" s="58"/>
      <c r="G114" s="57"/>
      <c r="H114" s="57"/>
      <c r="I114" s="57"/>
      <c r="J114" s="57"/>
      <c r="K114" s="57"/>
      <c r="L114" s="56"/>
    </row>
    <row r="115" spans="1:12" ht="15" x14ac:dyDescent="0.25">
      <c r="A115" s="22"/>
      <c r="B115" s="14"/>
      <c r="C115" s="11"/>
      <c r="D115" s="50" t="s">
        <v>39</v>
      </c>
      <c r="E115" s="53"/>
      <c r="F115" s="58"/>
      <c r="G115" s="58"/>
      <c r="H115" s="58"/>
      <c r="I115" s="58"/>
      <c r="J115" s="58"/>
      <c r="K115" s="58"/>
      <c r="L115" s="56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30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6</v>
      </c>
      <c r="C119" s="67" t="s">
        <v>4</v>
      </c>
      <c r="D119" s="68"/>
      <c r="E119" s="30"/>
      <c r="F119" s="31">
        <f>F108+F118</f>
        <v>550</v>
      </c>
      <c r="G119" s="31">
        <f t="shared" ref="G119" si="58">G108+G118</f>
        <v>21.19</v>
      </c>
      <c r="H119" s="31">
        <f t="shared" ref="H119" si="59">H108+H118</f>
        <v>21.45</v>
      </c>
      <c r="I119" s="31">
        <f t="shared" ref="I119" si="60">I108+I118</f>
        <v>101.89000000000001</v>
      </c>
      <c r="J119" s="31">
        <f t="shared" ref="J119:L119" si="61">J108+J118</f>
        <v>749.4799999999999</v>
      </c>
      <c r="K119" s="31"/>
      <c r="L119" s="31">
        <f t="shared" si="61"/>
        <v>140</v>
      </c>
    </row>
    <row r="120" spans="1:12" ht="25.5" x14ac:dyDescent="0.25">
      <c r="A120" s="13">
        <v>2</v>
      </c>
      <c r="B120" s="14">
        <v>7</v>
      </c>
      <c r="C120" s="21" t="s">
        <v>19</v>
      </c>
      <c r="D120" s="5" t="s">
        <v>20</v>
      </c>
      <c r="E120" s="38" t="s">
        <v>59</v>
      </c>
      <c r="F120" s="39">
        <v>80</v>
      </c>
      <c r="G120" s="39">
        <v>12.16</v>
      </c>
      <c r="H120" s="39">
        <v>10.88</v>
      </c>
      <c r="I120" s="39">
        <v>2.72</v>
      </c>
      <c r="J120" s="39">
        <v>190.4</v>
      </c>
      <c r="K120" s="40"/>
      <c r="L120" s="39">
        <v>82.5</v>
      </c>
    </row>
    <row r="121" spans="1:12" ht="15" x14ac:dyDescent="0.25">
      <c r="A121" s="13"/>
      <c r="B121" s="14"/>
      <c r="C121" s="11"/>
      <c r="D121" s="6" t="s">
        <v>53</v>
      </c>
      <c r="E121" s="41" t="s">
        <v>47</v>
      </c>
      <c r="F121" s="42">
        <v>150</v>
      </c>
      <c r="G121" s="42">
        <v>8.77</v>
      </c>
      <c r="H121" s="42">
        <v>9.35</v>
      </c>
      <c r="I121" s="42">
        <v>57.93</v>
      </c>
      <c r="J121" s="42">
        <v>236.51</v>
      </c>
      <c r="K121" s="43"/>
      <c r="L121" s="42">
        <v>20.100000000000001</v>
      </c>
    </row>
    <row r="122" spans="1:12" ht="25.5" x14ac:dyDescent="0.25">
      <c r="A122" s="13"/>
      <c r="B122" s="14"/>
      <c r="C122" s="11"/>
      <c r="D122" s="7" t="s">
        <v>21</v>
      </c>
      <c r="E122" s="41" t="s">
        <v>60</v>
      </c>
      <c r="F122" s="42">
        <v>200</v>
      </c>
      <c r="G122" s="42">
        <v>3.52</v>
      </c>
      <c r="H122" s="42">
        <v>3.72</v>
      </c>
      <c r="I122" s="42">
        <v>25.49</v>
      </c>
      <c r="J122" s="42">
        <v>145.19999999999999</v>
      </c>
      <c r="K122" s="43"/>
      <c r="L122" s="42">
        <v>19.100000000000001</v>
      </c>
    </row>
    <row r="123" spans="1:12" ht="25.5" x14ac:dyDescent="0.25">
      <c r="A123" s="13"/>
      <c r="B123" s="14"/>
      <c r="C123" s="11"/>
      <c r="D123" s="7" t="s">
        <v>22</v>
      </c>
      <c r="E123" s="41" t="s">
        <v>44</v>
      </c>
      <c r="F123" s="42">
        <v>60</v>
      </c>
      <c r="G123" s="42">
        <v>4.32</v>
      </c>
      <c r="H123" s="42">
        <v>0.75</v>
      </c>
      <c r="I123" s="42">
        <v>26.4</v>
      </c>
      <c r="J123" s="42">
        <v>135.30000000000001</v>
      </c>
      <c r="K123" s="43"/>
      <c r="L123" s="42">
        <v>3.4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25</v>
      </c>
      <c r="E125" s="41" t="s">
        <v>45</v>
      </c>
      <c r="F125" s="42">
        <v>60</v>
      </c>
      <c r="G125" s="42">
        <v>0.85</v>
      </c>
      <c r="H125" s="42">
        <v>3.05</v>
      </c>
      <c r="I125" s="42">
        <v>5.19</v>
      </c>
      <c r="J125" s="42">
        <v>79.540000000000006</v>
      </c>
      <c r="K125" s="43"/>
      <c r="L125" s="42">
        <v>14.9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30</v>
      </c>
      <c r="E127" s="9"/>
      <c r="F127" s="18">
        <f>SUM(F120:F126)</f>
        <v>550</v>
      </c>
      <c r="G127" s="18">
        <f t="shared" ref="G127:J127" si="62">SUM(G120:G126)</f>
        <v>29.62</v>
      </c>
      <c r="H127" s="18">
        <f t="shared" si="62"/>
        <v>27.75</v>
      </c>
      <c r="I127" s="18">
        <f t="shared" si="62"/>
        <v>117.72999999999999</v>
      </c>
      <c r="J127" s="18">
        <f t="shared" si="62"/>
        <v>786.94999999999982</v>
      </c>
      <c r="K127" s="24"/>
      <c r="L127" s="18">
        <f t="shared" ref="L127" si="63">SUM(L120:L126)</f>
        <v>140</v>
      </c>
    </row>
    <row r="128" spans="1:12" ht="15" x14ac:dyDescent="0.25">
      <c r="A128" s="12">
        <f>A120</f>
        <v>2</v>
      </c>
      <c r="B128" s="12">
        <f>B120</f>
        <v>7</v>
      </c>
      <c r="C128" s="10" t="s">
        <v>24</v>
      </c>
      <c r="D128" s="50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1"/>
      <c r="D130" s="50" t="s">
        <v>27</v>
      </c>
      <c r="E130" s="53"/>
      <c r="F130" s="57"/>
      <c r="G130" s="57"/>
      <c r="H130" s="57"/>
      <c r="I130" s="57"/>
      <c r="J130" s="57"/>
      <c r="K130" s="57"/>
      <c r="L130" s="56"/>
    </row>
    <row r="131" spans="1:12" ht="15" x14ac:dyDescent="0.25">
      <c r="A131" s="13"/>
      <c r="B131" s="14"/>
      <c r="C131" s="11"/>
      <c r="D131" s="50" t="s">
        <v>28</v>
      </c>
      <c r="E131" s="53"/>
      <c r="F131" s="58"/>
      <c r="G131" s="55"/>
      <c r="H131" s="55"/>
      <c r="I131" s="55"/>
      <c r="J131" s="55"/>
      <c r="K131" s="55"/>
      <c r="L131" s="56"/>
    </row>
    <row r="132" spans="1:12" ht="15" x14ac:dyDescent="0.25">
      <c r="A132" s="13"/>
      <c r="B132" s="14"/>
      <c r="C132" s="11"/>
      <c r="D132" s="50" t="s">
        <v>25</v>
      </c>
      <c r="E132" s="53"/>
      <c r="F132" s="58"/>
      <c r="G132" s="55"/>
      <c r="H132" s="55"/>
      <c r="I132" s="55"/>
      <c r="J132" s="55"/>
      <c r="K132" s="55"/>
      <c r="L132" s="56"/>
    </row>
    <row r="133" spans="1:12" ht="15" x14ac:dyDescent="0.25">
      <c r="A133" s="13"/>
      <c r="B133" s="14"/>
      <c r="C133" s="11"/>
      <c r="D133" s="50" t="s">
        <v>29</v>
      </c>
      <c r="E133" s="53"/>
      <c r="F133" s="58"/>
      <c r="G133" s="57"/>
      <c r="H133" s="57"/>
      <c r="I133" s="57"/>
      <c r="J133" s="57"/>
      <c r="K133" s="57"/>
      <c r="L133" s="56"/>
    </row>
    <row r="134" spans="1:12" ht="15" x14ac:dyDescent="0.25">
      <c r="A134" s="13"/>
      <c r="B134" s="14"/>
      <c r="C134" s="11"/>
      <c r="D134" s="50" t="s">
        <v>39</v>
      </c>
      <c r="E134" s="53"/>
      <c r="F134" s="58"/>
      <c r="G134" s="58"/>
      <c r="H134" s="58"/>
      <c r="I134" s="58"/>
      <c r="J134" s="58"/>
      <c r="K134" s="58"/>
      <c r="L134" s="56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30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7</v>
      </c>
      <c r="C138" s="67" t="s">
        <v>4</v>
      </c>
      <c r="D138" s="68"/>
      <c r="E138" s="30"/>
      <c r="F138" s="31">
        <f>F127+F137</f>
        <v>550</v>
      </c>
      <c r="G138" s="31">
        <f t="shared" ref="G138" si="66">G127+G137</f>
        <v>29.62</v>
      </c>
      <c r="H138" s="31">
        <f t="shared" ref="H138" si="67">H127+H137</f>
        <v>27.75</v>
      </c>
      <c r="I138" s="31">
        <f t="shared" ref="I138" si="68">I127+I137</f>
        <v>117.72999999999999</v>
      </c>
      <c r="J138" s="31">
        <f t="shared" ref="J138:L138" si="69">J127+J137</f>
        <v>786.94999999999982</v>
      </c>
      <c r="K138" s="31"/>
      <c r="L138" s="31">
        <f t="shared" si="69"/>
        <v>140</v>
      </c>
    </row>
    <row r="139" spans="1:12" ht="25.5" x14ac:dyDescent="0.25">
      <c r="A139" s="19">
        <v>2</v>
      </c>
      <c r="B139" s="20">
        <v>8</v>
      </c>
      <c r="C139" s="21" t="s">
        <v>19</v>
      </c>
      <c r="D139" s="5" t="s">
        <v>20</v>
      </c>
      <c r="E139" s="38" t="s">
        <v>61</v>
      </c>
      <c r="F139" s="39">
        <v>150</v>
      </c>
      <c r="G139" s="42">
        <v>17.21</v>
      </c>
      <c r="H139" s="42">
        <v>15.2</v>
      </c>
      <c r="I139" s="42">
        <v>13.72</v>
      </c>
      <c r="J139" s="42">
        <v>265</v>
      </c>
      <c r="K139" s="43"/>
      <c r="L139" s="42">
        <v>96.88</v>
      </c>
    </row>
    <row r="140" spans="1:12" ht="15" x14ac:dyDescent="0.25">
      <c r="A140" s="22"/>
      <c r="B140" s="14"/>
      <c r="C140" s="11"/>
      <c r="D140" s="6"/>
      <c r="E140" s="41"/>
      <c r="F140" s="42"/>
      <c r="G140" s="61"/>
      <c r="H140" s="61"/>
      <c r="I140" s="61"/>
      <c r="J140" s="61"/>
      <c r="K140" s="61"/>
      <c r="L140" s="61"/>
    </row>
    <row r="141" spans="1:12" ht="25.5" x14ac:dyDescent="0.25">
      <c r="A141" s="22"/>
      <c r="B141" s="14"/>
      <c r="C141" s="11"/>
      <c r="D141" s="7" t="s">
        <v>21</v>
      </c>
      <c r="E141" s="41" t="s">
        <v>43</v>
      </c>
      <c r="F141" s="42">
        <v>200</v>
      </c>
      <c r="G141" s="42">
        <v>0.2</v>
      </c>
      <c r="H141" s="42">
        <v>0</v>
      </c>
      <c r="I141" s="42">
        <v>14</v>
      </c>
      <c r="J141" s="42">
        <v>28</v>
      </c>
      <c r="K141" s="43"/>
      <c r="L141" s="42">
        <v>7.2</v>
      </c>
    </row>
    <row r="142" spans="1:12" ht="27" customHeight="1" x14ac:dyDescent="0.25">
      <c r="A142" s="22"/>
      <c r="B142" s="14"/>
      <c r="C142" s="11"/>
      <c r="D142" s="7" t="s">
        <v>22</v>
      </c>
      <c r="E142" s="41" t="s">
        <v>44</v>
      </c>
      <c r="F142" s="42">
        <v>60</v>
      </c>
      <c r="G142" s="42">
        <v>4.32</v>
      </c>
      <c r="H142" s="42">
        <v>0.75</v>
      </c>
      <c r="I142" s="42">
        <v>26.4</v>
      </c>
      <c r="J142" s="42">
        <v>135.30000000000001</v>
      </c>
      <c r="K142" s="43"/>
      <c r="L142" s="42">
        <v>3.4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25</v>
      </c>
      <c r="E144" s="41" t="s">
        <v>62</v>
      </c>
      <c r="F144" s="42">
        <v>200</v>
      </c>
      <c r="G144" s="42">
        <v>0</v>
      </c>
      <c r="H144" s="42">
        <v>0</v>
      </c>
      <c r="I144" s="42">
        <v>20</v>
      </c>
      <c r="J144" s="42">
        <v>340</v>
      </c>
      <c r="K144" s="43"/>
      <c r="L144" s="42">
        <v>32.520000000000003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30</v>
      </c>
      <c r="E146" s="9"/>
      <c r="F146" s="18">
        <f>SUM(F139:F145)</f>
        <v>610</v>
      </c>
      <c r="G146" s="18">
        <f>SUM(G139:G145)</f>
        <v>21.73</v>
      </c>
      <c r="H146" s="18">
        <f>SUM(H139:H145)</f>
        <v>15.95</v>
      </c>
      <c r="I146" s="18">
        <f>SUM(I139:I145)</f>
        <v>74.12</v>
      </c>
      <c r="J146" s="18">
        <f>SUM(J139:J145)</f>
        <v>768.3</v>
      </c>
      <c r="K146" s="24"/>
      <c r="L146" s="18">
        <f>SUM(L139:L145)</f>
        <v>140</v>
      </c>
    </row>
    <row r="147" spans="1:12" ht="15" x14ac:dyDescent="0.25">
      <c r="A147" s="25">
        <f>A139</f>
        <v>2</v>
      </c>
      <c r="B147" s="12">
        <f>B139</f>
        <v>8</v>
      </c>
      <c r="C147" s="10" t="s">
        <v>24</v>
      </c>
      <c r="D147" s="50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1"/>
      <c r="D148" s="7" t="s">
        <v>26</v>
      </c>
      <c r="E148" s="53"/>
      <c r="F148" s="58"/>
      <c r="G148" s="55"/>
      <c r="H148" s="55"/>
      <c r="I148" s="55"/>
      <c r="J148" s="55"/>
      <c r="K148" s="55"/>
      <c r="L148" s="56"/>
    </row>
    <row r="149" spans="1:12" ht="15" x14ac:dyDescent="0.25">
      <c r="A149" s="22"/>
      <c r="B149" s="14"/>
      <c r="C149" s="11"/>
      <c r="D149" s="50" t="s">
        <v>27</v>
      </c>
      <c r="E149" s="53"/>
      <c r="F149" s="58"/>
      <c r="G149" s="55"/>
      <c r="H149" s="55"/>
      <c r="I149" s="55"/>
      <c r="J149" s="55"/>
      <c r="K149" s="55"/>
      <c r="L149" s="56"/>
    </row>
    <row r="150" spans="1:12" ht="15" x14ac:dyDescent="0.25">
      <c r="A150" s="22"/>
      <c r="B150" s="14"/>
      <c r="C150" s="11"/>
      <c r="D150" s="50" t="s">
        <v>28</v>
      </c>
      <c r="E150" s="53"/>
      <c r="F150" s="58"/>
      <c r="G150" s="55"/>
      <c r="H150" s="55"/>
      <c r="I150" s="55"/>
      <c r="J150" s="55"/>
      <c r="K150" s="55"/>
      <c r="L150" s="56"/>
    </row>
    <row r="151" spans="1:12" ht="15" x14ac:dyDescent="0.25">
      <c r="A151" s="22"/>
      <c r="B151" s="14"/>
      <c r="C151" s="11"/>
      <c r="D151" s="50" t="s">
        <v>25</v>
      </c>
      <c r="E151" s="53"/>
      <c r="F151" s="58"/>
      <c r="G151" s="55"/>
      <c r="H151" s="55"/>
      <c r="I151" s="55"/>
      <c r="J151" s="55"/>
      <c r="K151" s="58"/>
      <c r="L151" s="56"/>
    </row>
    <row r="152" spans="1:12" ht="15" x14ac:dyDescent="0.25">
      <c r="A152" s="22"/>
      <c r="B152" s="14"/>
      <c r="C152" s="11"/>
      <c r="D152" s="50" t="s">
        <v>29</v>
      </c>
      <c r="E152" s="53"/>
      <c r="F152" s="58"/>
      <c r="G152" s="58"/>
      <c r="H152" s="58"/>
      <c r="I152" s="58"/>
      <c r="J152" s="58"/>
      <c r="K152" s="58"/>
      <c r="L152" s="56"/>
    </row>
    <row r="153" spans="1:12" ht="15" x14ac:dyDescent="0.25">
      <c r="A153" s="22"/>
      <c r="B153" s="14"/>
      <c r="C153" s="11"/>
      <c r="D153" s="50" t="s">
        <v>39</v>
      </c>
      <c r="E153" s="53"/>
      <c r="F153" s="58"/>
      <c r="G153" s="58"/>
      <c r="H153" s="58"/>
      <c r="I153" s="58"/>
      <c r="J153" s="58"/>
      <c r="K153" s="43"/>
      <c r="L153" s="56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30</v>
      </c>
      <c r="E156" s="9"/>
      <c r="F156" s="18">
        <f>SUM(F147:F155)</f>
        <v>0</v>
      </c>
      <c r="G156" s="18">
        <f t="shared" ref="G156:J156" si="70">SUM(G147:G155)</f>
        <v>0</v>
      </c>
      <c r="H156" s="18">
        <f t="shared" si="70"/>
        <v>0</v>
      </c>
      <c r="I156" s="18">
        <f t="shared" si="70"/>
        <v>0</v>
      </c>
      <c r="J156" s="18">
        <f t="shared" si="70"/>
        <v>0</v>
      </c>
      <c r="K156" s="24"/>
      <c r="L156" s="18">
        <f t="shared" ref="L156" si="71">SUM(L147:L155)</f>
        <v>0</v>
      </c>
    </row>
    <row r="157" spans="1:12" ht="15" x14ac:dyDescent="0.2">
      <c r="A157" s="28">
        <f>A139</f>
        <v>2</v>
      </c>
      <c r="B157" s="29">
        <f>B139</f>
        <v>8</v>
      </c>
      <c r="C157" s="67" t="s">
        <v>4</v>
      </c>
      <c r="D157" s="68"/>
      <c r="E157" s="30"/>
      <c r="F157" s="31">
        <f>F146+F156</f>
        <v>610</v>
      </c>
      <c r="G157" s="31">
        <f t="shared" ref="G157" si="72">G146+G156</f>
        <v>21.73</v>
      </c>
      <c r="H157" s="31">
        <f t="shared" ref="H157" si="73">H146+H156</f>
        <v>15.95</v>
      </c>
      <c r="I157" s="31">
        <f t="shared" ref="I157" si="74">I146+I156</f>
        <v>74.12</v>
      </c>
      <c r="J157" s="31">
        <f t="shared" ref="J157:L157" si="75">J146+J156</f>
        <v>768.3</v>
      </c>
      <c r="K157" s="31"/>
      <c r="L157" s="31">
        <f t="shared" si="75"/>
        <v>140</v>
      </c>
    </row>
    <row r="158" spans="1:12" ht="25.5" x14ac:dyDescent="0.25">
      <c r="A158" s="19">
        <v>2</v>
      </c>
      <c r="B158" s="20">
        <v>9</v>
      </c>
      <c r="C158" s="21" t="s">
        <v>19</v>
      </c>
      <c r="D158" s="5" t="s">
        <v>20</v>
      </c>
      <c r="E158" s="38" t="s">
        <v>63</v>
      </c>
      <c r="F158" s="39">
        <v>80</v>
      </c>
      <c r="G158" s="39">
        <v>11.78</v>
      </c>
      <c r="H158" s="39">
        <v>11.92</v>
      </c>
      <c r="I158" s="39">
        <v>14.9</v>
      </c>
      <c r="J158" s="39">
        <v>223</v>
      </c>
      <c r="K158" s="40"/>
      <c r="L158" s="39">
        <v>85.8</v>
      </c>
    </row>
    <row r="159" spans="1:12" ht="15" x14ac:dyDescent="0.25">
      <c r="A159" s="22"/>
      <c r="B159" s="14"/>
      <c r="C159" s="11"/>
      <c r="D159" s="6" t="s">
        <v>28</v>
      </c>
      <c r="E159" s="41" t="s">
        <v>64</v>
      </c>
      <c r="F159" s="42">
        <v>150</v>
      </c>
      <c r="G159" s="42">
        <v>3.06</v>
      </c>
      <c r="H159" s="42">
        <v>6.9</v>
      </c>
      <c r="I159" s="42">
        <v>20.45</v>
      </c>
      <c r="J159" s="42">
        <v>227.04</v>
      </c>
      <c r="K159" s="43"/>
      <c r="L159" s="42">
        <v>22.65</v>
      </c>
    </row>
    <row r="160" spans="1:12" ht="25.5" x14ac:dyDescent="0.25">
      <c r="A160" s="22"/>
      <c r="B160" s="14"/>
      <c r="C160" s="11"/>
      <c r="D160" s="7" t="s">
        <v>21</v>
      </c>
      <c r="E160" s="41" t="s">
        <v>43</v>
      </c>
      <c r="F160" s="42">
        <v>200</v>
      </c>
      <c r="G160" s="42">
        <v>0.2</v>
      </c>
      <c r="H160" s="42">
        <v>0</v>
      </c>
      <c r="I160" s="42">
        <v>14</v>
      </c>
      <c r="J160" s="42">
        <v>28</v>
      </c>
      <c r="K160" s="43"/>
      <c r="L160" s="42">
        <v>7.2</v>
      </c>
    </row>
    <row r="161" spans="1:12" ht="25.5" x14ac:dyDescent="0.25">
      <c r="A161" s="22"/>
      <c r="B161" s="14"/>
      <c r="C161" s="11"/>
      <c r="D161" s="7" t="s">
        <v>22</v>
      </c>
      <c r="E161" s="41" t="s">
        <v>44</v>
      </c>
      <c r="F161" s="42">
        <v>60</v>
      </c>
      <c r="G161" s="42">
        <v>4.32</v>
      </c>
      <c r="H161" s="42">
        <v>0.75</v>
      </c>
      <c r="I161" s="42">
        <v>26.4</v>
      </c>
      <c r="J161" s="42">
        <v>135.30000000000001</v>
      </c>
      <c r="K161" s="43"/>
      <c r="L161" s="42">
        <v>3.4</v>
      </c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 t="s">
        <v>25</v>
      </c>
      <c r="E163" s="41" t="s">
        <v>45</v>
      </c>
      <c r="F163" s="42">
        <v>60</v>
      </c>
      <c r="G163" s="42">
        <v>0.85</v>
      </c>
      <c r="H163" s="42">
        <v>3.05</v>
      </c>
      <c r="I163" s="42">
        <v>5.41</v>
      </c>
      <c r="J163" s="42">
        <v>60.6</v>
      </c>
      <c r="K163" s="43"/>
      <c r="L163" s="42">
        <v>20.95</v>
      </c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30</v>
      </c>
      <c r="E165" s="9"/>
      <c r="F165" s="18">
        <f>SUM(F158:F164)</f>
        <v>550</v>
      </c>
      <c r="G165" s="18">
        <f t="shared" ref="G165:J165" si="76">SUM(G158:G164)</f>
        <v>20.21</v>
      </c>
      <c r="H165" s="18">
        <f t="shared" si="76"/>
        <v>22.62</v>
      </c>
      <c r="I165" s="18">
        <f t="shared" si="76"/>
        <v>81.16</v>
      </c>
      <c r="J165" s="18">
        <f t="shared" si="76"/>
        <v>673.93999999999994</v>
      </c>
      <c r="K165" s="24"/>
      <c r="L165" s="18">
        <f t="shared" ref="L165" si="77">SUM(L158:L164)</f>
        <v>140</v>
      </c>
    </row>
    <row r="166" spans="1:12" ht="15" x14ac:dyDescent="0.25">
      <c r="A166" s="25">
        <f>A158</f>
        <v>2</v>
      </c>
      <c r="B166" s="12">
        <f>B158</f>
        <v>9</v>
      </c>
      <c r="C166" s="10" t="s">
        <v>24</v>
      </c>
      <c r="D166" s="50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53"/>
      <c r="F167" s="58"/>
      <c r="G167" s="58"/>
      <c r="H167" s="58"/>
      <c r="I167" s="58"/>
      <c r="J167" s="58"/>
      <c r="K167" s="58"/>
      <c r="L167" s="56"/>
    </row>
    <row r="168" spans="1:12" ht="15" x14ac:dyDescent="0.25">
      <c r="A168" s="22"/>
      <c r="B168" s="14"/>
      <c r="C168" s="11"/>
      <c r="D168" s="50" t="s">
        <v>27</v>
      </c>
      <c r="E168" s="41"/>
      <c r="F168" s="42"/>
      <c r="G168" s="42"/>
      <c r="H168" s="42"/>
      <c r="I168" s="42"/>
      <c r="J168" s="43"/>
      <c r="K168" s="43"/>
      <c r="L168" s="42"/>
    </row>
    <row r="169" spans="1:12" ht="15" x14ac:dyDescent="0.25">
      <c r="A169" s="22"/>
      <c r="B169" s="14"/>
      <c r="C169" s="11"/>
      <c r="D169" s="50" t="s">
        <v>28</v>
      </c>
      <c r="E169" s="53"/>
      <c r="F169" s="58"/>
      <c r="G169" s="55"/>
      <c r="H169" s="55"/>
      <c r="I169" s="55"/>
      <c r="J169" s="55"/>
      <c r="K169" s="55"/>
      <c r="L169" s="56"/>
    </row>
    <row r="170" spans="1:12" ht="15" x14ac:dyDescent="0.25">
      <c r="A170" s="22"/>
      <c r="B170" s="14"/>
      <c r="C170" s="11"/>
      <c r="D170" s="50" t="s">
        <v>25</v>
      </c>
      <c r="E170" s="53"/>
      <c r="F170" s="58"/>
      <c r="G170" s="55"/>
      <c r="H170" s="55"/>
      <c r="I170" s="55"/>
      <c r="J170" s="55"/>
      <c r="K170" s="55"/>
      <c r="L170" s="56"/>
    </row>
    <row r="171" spans="1:12" ht="15" x14ac:dyDescent="0.25">
      <c r="A171" s="22"/>
      <c r="B171" s="14"/>
      <c r="C171" s="11"/>
      <c r="D171" s="50" t="s">
        <v>29</v>
      </c>
      <c r="E171" s="53"/>
      <c r="F171" s="58"/>
      <c r="G171" s="57"/>
      <c r="H171" s="57"/>
      <c r="I171" s="57"/>
      <c r="J171" s="57"/>
      <c r="K171" s="57"/>
      <c r="L171" s="56"/>
    </row>
    <row r="172" spans="1:12" ht="15" x14ac:dyDescent="0.25">
      <c r="A172" s="22"/>
      <c r="B172" s="14"/>
      <c r="C172" s="11"/>
      <c r="D172" s="50" t="s">
        <v>39</v>
      </c>
      <c r="E172" s="53"/>
      <c r="F172" s="58"/>
      <c r="G172" s="58"/>
      <c r="H172" s="58"/>
      <c r="I172" s="58"/>
      <c r="J172" s="58"/>
      <c r="K172" s="58"/>
      <c r="L172" s="56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30</v>
      </c>
      <c r="E175" s="9"/>
      <c r="F175" s="18">
        <f>SUM(F166:F174)</f>
        <v>0</v>
      </c>
      <c r="G175" s="18">
        <f t="shared" ref="G175:J175" si="78">SUM(G166:G174)</f>
        <v>0</v>
      </c>
      <c r="H175" s="18">
        <f t="shared" si="78"/>
        <v>0</v>
      </c>
      <c r="I175" s="18">
        <f t="shared" si="78"/>
        <v>0</v>
      </c>
      <c r="J175" s="18">
        <f t="shared" si="78"/>
        <v>0</v>
      </c>
      <c r="K175" s="24"/>
      <c r="L175" s="18">
        <f t="shared" ref="L175" si="79">SUM(L166:L174)</f>
        <v>0</v>
      </c>
    </row>
    <row r="176" spans="1:12" ht="15" x14ac:dyDescent="0.2">
      <c r="A176" s="28">
        <f>A158</f>
        <v>2</v>
      </c>
      <c r="B176" s="29">
        <f>B158</f>
        <v>9</v>
      </c>
      <c r="C176" s="67" t="s">
        <v>4</v>
      </c>
      <c r="D176" s="68"/>
      <c r="E176" s="30"/>
      <c r="F176" s="31">
        <f>F165+F175</f>
        <v>550</v>
      </c>
      <c r="G176" s="31">
        <f t="shared" ref="G176" si="80">G165+G175</f>
        <v>20.21</v>
      </c>
      <c r="H176" s="31">
        <f t="shared" ref="H176" si="81">H165+H175</f>
        <v>22.62</v>
      </c>
      <c r="I176" s="31">
        <f t="shared" ref="I176" si="82">I165+I175</f>
        <v>81.16</v>
      </c>
      <c r="J176" s="31">
        <f t="shared" ref="J176:L176" si="83">J165+J175</f>
        <v>673.93999999999994</v>
      </c>
      <c r="K176" s="31"/>
      <c r="L176" s="31">
        <f t="shared" si="83"/>
        <v>140</v>
      </c>
    </row>
    <row r="177" spans="1:12" ht="15" x14ac:dyDescent="0.25">
      <c r="A177" s="19">
        <v>2</v>
      </c>
      <c r="B177" s="20">
        <v>10</v>
      </c>
      <c r="C177" s="21" t="s">
        <v>19</v>
      </c>
      <c r="D177" s="5" t="s">
        <v>20</v>
      </c>
      <c r="E177" s="38" t="s">
        <v>65</v>
      </c>
      <c r="F177" s="39">
        <v>125</v>
      </c>
      <c r="G177" s="39">
        <v>5.91</v>
      </c>
      <c r="H177" s="39">
        <v>8.7100000000000009</v>
      </c>
      <c r="I177" s="39">
        <v>2.81</v>
      </c>
      <c r="J177" s="39">
        <v>62.08</v>
      </c>
      <c r="K177" s="40"/>
      <c r="L177" s="39">
        <v>106.5</v>
      </c>
    </row>
    <row r="178" spans="1:12" ht="15" x14ac:dyDescent="0.25">
      <c r="A178" s="22"/>
      <c r="B178" s="14"/>
      <c r="C178" s="11"/>
      <c r="D178" s="6" t="s">
        <v>28</v>
      </c>
      <c r="E178" s="41" t="s">
        <v>66</v>
      </c>
      <c r="F178" s="42">
        <v>150</v>
      </c>
      <c r="G178" s="42">
        <v>4.8</v>
      </c>
      <c r="H178" s="42">
        <v>6.34</v>
      </c>
      <c r="I178" s="42">
        <v>35.86</v>
      </c>
      <c r="J178" s="42">
        <v>114.3</v>
      </c>
      <c r="K178" s="43"/>
      <c r="L178" s="42">
        <v>25.1</v>
      </c>
    </row>
    <row r="179" spans="1:12" ht="15" x14ac:dyDescent="0.25">
      <c r="A179" s="22"/>
      <c r="B179" s="14"/>
      <c r="C179" s="11"/>
      <c r="D179" s="7" t="s">
        <v>21</v>
      </c>
      <c r="E179" s="41" t="s">
        <v>67</v>
      </c>
      <c r="F179" s="42">
        <v>200</v>
      </c>
      <c r="G179" s="42">
        <v>0.8</v>
      </c>
      <c r="H179" s="42">
        <v>0</v>
      </c>
      <c r="I179" s="42">
        <v>1.2</v>
      </c>
      <c r="J179" s="42">
        <v>2.58</v>
      </c>
      <c r="K179" s="43"/>
      <c r="L179" s="42">
        <v>4.5</v>
      </c>
    </row>
    <row r="180" spans="1:12" ht="25.5" x14ac:dyDescent="0.25">
      <c r="A180" s="22"/>
      <c r="B180" s="14"/>
      <c r="C180" s="11"/>
      <c r="D180" s="7" t="s">
        <v>22</v>
      </c>
      <c r="E180" s="41" t="s">
        <v>44</v>
      </c>
      <c r="F180" s="42">
        <v>60</v>
      </c>
      <c r="G180" s="42">
        <v>4.32</v>
      </c>
      <c r="H180" s="42">
        <v>0.75</v>
      </c>
      <c r="I180" s="42">
        <v>26.4</v>
      </c>
      <c r="J180" s="42">
        <v>135.30000000000001</v>
      </c>
      <c r="K180" s="43"/>
      <c r="L180" s="42">
        <v>3.9</v>
      </c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30</v>
      </c>
      <c r="E184" s="9"/>
      <c r="F184" s="18">
        <f>SUM(F177:F183)</f>
        <v>535</v>
      </c>
      <c r="G184" s="18">
        <f t="shared" ref="G184:J184" si="84">SUM(G177:G183)</f>
        <v>15.830000000000002</v>
      </c>
      <c r="H184" s="18">
        <f t="shared" si="84"/>
        <v>15.8</v>
      </c>
      <c r="I184" s="18">
        <f t="shared" si="84"/>
        <v>66.27000000000001</v>
      </c>
      <c r="J184" s="18">
        <f t="shared" si="84"/>
        <v>314.26</v>
      </c>
      <c r="K184" s="24"/>
      <c r="L184" s="18">
        <f t="shared" ref="L184" si="85">SUM(L177:L183)</f>
        <v>140</v>
      </c>
    </row>
    <row r="185" spans="1:12" ht="15" x14ac:dyDescent="0.25">
      <c r="A185" s="25">
        <f>A177</f>
        <v>2</v>
      </c>
      <c r="B185" s="12">
        <f>B177</f>
        <v>10</v>
      </c>
      <c r="C185" s="10" t="s">
        <v>24</v>
      </c>
      <c r="D185" s="50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1"/>
      <c r="D187" s="50" t="s">
        <v>27</v>
      </c>
      <c r="E187" s="53"/>
      <c r="F187" s="58"/>
      <c r="G187" s="55"/>
      <c r="H187" s="55"/>
      <c r="I187" s="55"/>
      <c r="J187" s="55"/>
      <c r="K187" s="55"/>
      <c r="L187" s="56"/>
    </row>
    <row r="188" spans="1:12" ht="15" x14ac:dyDescent="0.25">
      <c r="A188" s="22"/>
      <c r="B188" s="14"/>
      <c r="C188" s="11"/>
      <c r="D188" s="50" t="s">
        <v>28</v>
      </c>
      <c r="E188" s="53"/>
      <c r="F188" s="66"/>
      <c r="G188" s="56"/>
      <c r="H188" s="58"/>
      <c r="I188" s="58"/>
      <c r="J188" s="58"/>
      <c r="K188" s="58"/>
      <c r="L188" s="56"/>
    </row>
    <row r="189" spans="1:12" ht="15" x14ac:dyDescent="0.25">
      <c r="A189" s="22"/>
      <c r="B189" s="14"/>
      <c r="C189" s="11"/>
      <c r="D189" s="50" t="s">
        <v>25</v>
      </c>
      <c r="E189" s="53"/>
      <c r="F189" s="58"/>
      <c r="G189" s="55"/>
      <c r="H189" s="55"/>
      <c r="I189" s="55"/>
      <c r="J189" s="55"/>
      <c r="K189" s="55"/>
      <c r="L189" s="56"/>
    </row>
    <row r="190" spans="1:12" ht="15" x14ac:dyDescent="0.25">
      <c r="A190" s="22"/>
      <c r="B190" s="14"/>
      <c r="C190" s="11"/>
      <c r="D190" s="50" t="s">
        <v>29</v>
      </c>
      <c r="E190" s="53"/>
      <c r="F190" s="58"/>
      <c r="G190" s="57"/>
      <c r="H190" s="57"/>
      <c r="I190" s="57"/>
      <c r="J190" s="57"/>
      <c r="K190" s="57"/>
      <c r="L190" s="56"/>
    </row>
    <row r="191" spans="1:12" ht="15" x14ac:dyDescent="0.25">
      <c r="A191" s="22"/>
      <c r="B191" s="14"/>
      <c r="C191" s="11"/>
      <c r="D191" s="50" t="s">
        <v>39</v>
      </c>
      <c r="E191" s="53"/>
      <c r="F191" s="58"/>
      <c r="G191" s="58"/>
      <c r="H191" s="58"/>
      <c r="I191" s="58"/>
      <c r="J191" s="58"/>
      <c r="K191" s="58"/>
      <c r="L191" s="56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30</v>
      </c>
      <c r="E194" s="9"/>
      <c r="F194" s="18">
        <f>SUM(F185:F193)</f>
        <v>0</v>
      </c>
      <c r="G194" s="18">
        <f t="shared" ref="G194:J194" si="86">SUM(G185:G193)</f>
        <v>0</v>
      </c>
      <c r="H194" s="18">
        <f t="shared" si="86"/>
        <v>0</v>
      </c>
      <c r="I194" s="18">
        <f t="shared" si="86"/>
        <v>0</v>
      </c>
      <c r="J194" s="18">
        <f t="shared" si="86"/>
        <v>0</v>
      </c>
      <c r="K194" s="24"/>
      <c r="L194" s="18">
        <f t="shared" ref="L194" si="87">SUM(L185:L193)</f>
        <v>0</v>
      </c>
    </row>
    <row r="195" spans="1:12" ht="15" x14ac:dyDescent="0.2">
      <c r="A195" s="28">
        <f>A177</f>
        <v>2</v>
      </c>
      <c r="B195" s="29">
        <f>B177</f>
        <v>10</v>
      </c>
      <c r="C195" s="67" t="s">
        <v>4</v>
      </c>
      <c r="D195" s="68"/>
      <c r="E195" s="30"/>
      <c r="F195" s="31">
        <f>F184+F194</f>
        <v>535</v>
      </c>
      <c r="G195" s="31">
        <f t="shared" ref="G195" si="88">G184+G194</f>
        <v>15.830000000000002</v>
      </c>
      <c r="H195" s="31">
        <f t="shared" ref="H195" si="89">H184+H194</f>
        <v>15.8</v>
      </c>
      <c r="I195" s="31">
        <f t="shared" ref="I195" si="90">I184+I194</f>
        <v>66.27000000000001</v>
      </c>
      <c r="J195" s="31">
        <f t="shared" ref="J195:L195" si="91">J184+J194</f>
        <v>314.26</v>
      </c>
      <c r="K195" s="31"/>
      <c r="L195" s="31">
        <f t="shared" si="91"/>
        <v>140</v>
      </c>
    </row>
    <row r="196" spans="1:12" x14ac:dyDescent="0.2">
      <c r="A196" s="26"/>
      <c r="B196" s="27"/>
      <c r="C196" s="69" t="s">
        <v>5</v>
      </c>
      <c r="D196" s="69"/>
      <c r="E196" s="69"/>
      <c r="F196" s="33">
        <f>(F24+F43+F62+F81+F100+F119+F138+F157+F176+F195)/(IF(F24=0,0,1)+IF(F43=0,0,1)+IF(F62=0,0,1)+IF(F81=0,0,1)+IF(F100=0,0,1)+IF(F119=0,0,1)+IF(F138=0,0,1)+IF(F157=0,0,1)+IF(F176=0,0,1)+IF(F195=0,0,1))</f>
        <v>560</v>
      </c>
      <c r="G196" s="33">
        <f t="shared" ref="G196:J196" si="92">(G24+G43+G62+G81+G100+G119+G138+G157+G176+G195)/(IF(G24=0,0,1)+IF(G43=0,0,1)+IF(G62=0,0,1)+IF(G81=0,0,1)+IF(G100=0,0,1)+IF(G119=0,0,1)+IF(G138=0,0,1)+IF(G157=0,0,1)+IF(G176=0,0,1)+IF(G195=0,0,1))</f>
        <v>23.039000000000001</v>
      </c>
      <c r="H196" s="33">
        <f t="shared" si="92"/>
        <v>23.11</v>
      </c>
      <c r="I196" s="33">
        <f t="shared" si="92"/>
        <v>95.583999999999989</v>
      </c>
      <c r="J196" s="33">
        <f t="shared" si="92"/>
        <v>702.96199999999999</v>
      </c>
      <c r="K196" s="33"/>
      <c r="L196" s="33">
        <f t="shared" ref="L196" si="93">(L24+L43+L62+L81+L100+L119+L138+L157+L176+L195)/(IF(L24=0,0,1)+IF(L43=0,0,1)+IF(L62=0,0,1)+IF(L81=0,0,1)+IF(L100=0,0,1)+IF(L119=0,0,1)+IF(L138=0,0,1)+IF(L157=0,0,1)+IF(L176=0,0,1)+IF(L195=0,0,1))</f>
        <v>140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2024-11-29T03:52:25Z</dcterms:modified>
</cp:coreProperties>
</file>